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8.- INFORMES TRIMESTRALES\4to Trimestre\4TO TRIMESTRE CONAC PT\"/>
    </mc:Choice>
  </mc:AlternateContent>
  <xr:revisionPtr revIDLastSave="0" documentId="13_ncr:1_{CD417523-8D20-4D4E-A6D7-8FA3C1F76AC5}" xr6:coauthVersionLast="47" xr6:coauthVersionMax="47" xr10:uidLastSave="{00000000-0000-0000-0000-000000000000}"/>
  <bookViews>
    <workbookView xWindow="-120" yWindow="-120" windowWidth="29040" windowHeight="15720" xr2:uid="{4ABE5C47-E3ED-4F37-8C31-5A59CC8E15AB}"/>
  </bookViews>
  <sheets>
    <sheet name="CUADRO " sheetId="1" r:id="rId1"/>
  </sheets>
  <definedNames>
    <definedName name="_xlnm.Print_Area" localSheetId="0">'CUADRO '!$B$1:$G$88</definedName>
    <definedName name="_xlnm.Print_Titles" localSheetId="0">'CUADRO 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E88" i="1"/>
  <c r="D88" i="1"/>
  <c r="C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88" i="1" s="1"/>
</calcChain>
</file>

<file path=xl/sharedStrings.xml><?xml version="1.0" encoding="utf-8"?>
<sst xmlns="http://schemas.openxmlformats.org/spreadsheetml/2006/main" count="92" uniqueCount="92">
  <si>
    <t>Gobierno del Estado de Michoacán de Ocampo</t>
  </si>
  <si>
    <t>Modificaciones Presupuestales a Nivel de Unidad Programática Presupuestaria</t>
  </si>
  <si>
    <t>Unidad Programática Presupuestaria</t>
  </si>
  <si>
    <t>Presupuesto de Egresos</t>
  </si>
  <si>
    <t>Aprobado Anual</t>
  </si>
  <si>
    <t>Ampliaciones</t>
  </si>
  <si>
    <t>Reducciones</t>
  </si>
  <si>
    <t>Traspasos</t>
  </si>
  <si>
    <t>Modificado Anual</t>
  </si>
  <si>
    <t>Congreso del Estado de Michoacán de Ocampo</t>
  </si>
  <si>
    <t xml:space="preserve">Supremo Tribunal de Justicia </t>
  </si>
  <si>
    <t>Ejecutivo del Estado</t>
  </si>
  <si>
    <t>Secretaría de Gobierno</t>
  </si>
  <si>
    <t>Secretaría de Finanzas y Administración</t>
  </si>
  <si>
    <t>Secretaría de Comunicaciones y Obras Públicas</t>
  </si>
  <si>
    <t>Secretaría de Desarrollo Rural y Agroalimentario</t>
  </si>
  <si>
    <t>Secretaría de Desarrollo Económico</t>
  </si>
  <si>
    <t>Secretaría de Turismo</t>
  </si>
  <si>
    <t>Secretaría de Educación</t>
  </si>
  <si>
    <t>Secretaría del Migrante</t>
  </si>
  <si>
    <t>Secretaría de Seguridad Pública</t>
  </si>
  <si>
    <t>Servicios de Salud de Michoacán</t>
  </si>
  <si>
    <t>Secretaría de Contraloría</t>
  </si>
  <si>
    <t>Secretaría del Bienestar</t>
  </si>
  <si>
    <t>Secretaría de Cultura</t>
  </si>
  <si>
    <t>Inversión Municipal</t>
  </si>
  <si>
    <t>Participaciones y Aportaciones a Municipios</t>
  </si>
  <si>
    <t>Erogaciones Adicionales y Provisiones</t>
  </si>
  <si>
    <t>Deuda Pública y Obligaciones Financieras</t>
  </si>
  <si>
    <t>Instituto del Artesano Michoacano</t>
  </si>
  <si>
    <t>Secretariado Ejecutivo del Sistema Estatal de Seguridad Pública</t>
  </si>
  <si>
    <t>Comisión Estatal de Cultura Física y Deporte</t>
  </si>
  <si>
    <t>Sistema Michoacano de Radio y Televisión</t>
  </si>
  <si>
    <t>Centro de Convenciones de Morelia</t>
  </si>
  <si>
    <t>Parque Zoológico Benito Juárez</t>
  </si>
  <si>
    <t>Universidad Michoacana de San Nicolás de Hidalgo</t>
  </si>
  <si>
    <t>Sistema para el Desarrollo Integral de la Familia, Michoacán</t>
  </si>
  <si>
    <t>Instituto Electoral de Michoacán</t>
  </si>
  <si>
    <t>Tribunal Electoral del Estado de Michoacán</t>
  </si>
  <si>
    <t>Tribunal de Justicia Administrativa de Michoacán de Ocampo</t>
  </si>
  <si>
    <t>Universidad Virtual del Estado de Michoacán</t>
  </si>
  <si>
    <t>Procuraduría de Protección al Ambiente del Estado de Michoacán de Ocampo</t>
  </si>
  <si>
    <t>Telebachillerato Michoacán</t>
  </si>
  <si>
    <t>Instituto de Vivienda del Estado de Michoacán</t>
  </si>
  <si>
    <t>Comisión Forestal del Estado</t>
  </si>
  <si>
    <t>Comisión de Pesca del Estado de Michoacán</t>
  </si>
  <si>
    <t>Colegio de Bachilleres del Estado de Michoacán</t>
  </si>
  <si>
    <t>Colegio de Educación Profesional Técnica del Estado de Michoacán</t>
  </si>
  <si>
    <t>Universidad Tecnológica de Morelia</t>
  </si>
  <si>
    <t>Colegio de Estudios Científicos y Tecnológicos del Estado de Michoacán</t>
  </si>
  <si>
    <t>Instituto de Capacitación para el Trabajo del Estado de Michoacán</t>
  </si>
  <si>
    <t>Instituto de la Infraestructura Física Educativa del Estado de Michoacán</t>
  </si>
  <si>
    <t>Universidad de la Ciénega del Estado de Michoacán de Ocampo</t>
  </si>
  <si>
    <t xml:space="preserve">Centro Estatal de Certificación, Acreditación y Control de Confianza </t>
  </si>
  <si>
    <t>Universidad Intercultural Indígena de Michoacán</t>
  </si>
  <si>
    <t xml:space="preserve">Tribunal de Conciliación y Arbitraje </t>
  </si>
  <si>
    <t>Comisión Estatal de Arbitraje Médico del Estado de Michoacán</t>
  </si>
  <si>
    <t xml:space="preserve">Junta Local de Conciliación y Arbitraje </t>
  </si>
  <si>
    <t>Comisión Coordinadora del Transporte Público</t>
  </si>
  <si>
    <t>Junta de Asistencia Privada del Estado de Michoacán de Ocampo</t>
  </si>
  <si>
    <t>Comisión Estatal de Derechos Humanos de Michoacán</t>
  </si>
  <si>
    <t>Comisión Estatal para el Desarrollo de Pueblos Indígenas</t>
  </si>
  <si>
    <t>Instituto Michoacano de Transparencia, Acceso a la Información y Protección de Datos Personales</t>
  </si>
  <si>
    <t>Instituto de Planeación del Estado de Michoacán</t>
  </si>
  <si>
    <t>Comisión Estatal del Agua y Gestión de Cuencas</t>
  </si>
  <si>
    <t>Comité de Adquisiciones del Poder Ejecutivo</t>
  </si>
  <si>
    <t>Universidad Politécnica de Uruapan, Michoacán</t>
  </si>
  <si>
    <t>Universidad Politécnica de Lázaro Cárdenas, Michoacán</t>
  </si>
  <si>
    <t xml:space="preserve">Instituto de Defensoría Pública del Estado de Michoacán </t>
  </si>
  <si>
    <t>Instituto Estatal de Estudios Superiores en Seguridad y Profesionalización Policial del Estado de Michoacán</t>
  </si>
  <si>
    <t>Comisión Ejecutiva Estatal de Atención a Víctimas</t>
  </si>
  <si>
    <t>Centro Estatal de Fomento Ganadero del Estado de Michoacán de Ocampo</t>
  </si>
  <si>
    <t>Sistema Integral de Financiamiento para el Desarrollo de Michoacán</t>
  </si>
  <si>
    <t>Instituto de la Juventud Michoacana</t>
  </si>
  <si>
    <t>Secretaría de Igualdad Sustantiva y Desarrollo de las Mujeres Michoacanas</t>
  </si>
  <si>
    <t>Instituto de Ciencia, Tecnología e Innovación del Estado de Michoacán de Ocampo</t>
  </si>
  <si>
    <t>Secretaría Ejecutiva del Sistema Estatal de Protección Integral de Niñas, Niños y Adolescentes del Estado de Michoacán</t>
  </si>
  <si>
    <t>Consejo Estatal para Prevenir y Eliminar la Discriminación y la Violencia</t>
  </si>
  <si>
    <t>Coordinación del Sistema Penitenciario del Estado de Michoacán de Ocampo</t>
  </si>
  <si>
    <t>Universidad Tecnológica del Oriente de Michoacán</t>
  </si>
  <si>
    <t>Secretaría Ejecutiva del Sistema Estatal Anticorrupción</t>
  </si>
  <si>
    <t>Casa del Adulto Mayor</t>
  </si>
  <si>
    <t>Instituto Registral y Catastral del Estado de Michoacán de Ocampo</t>
  </si>
  <si>
    <t>Secretaría de Desarrollo Urbano y Movilidad</t>
  </si>
  <si>
    <t>Secretaría de Medio Ambiente</t>
  </si>
  <si>
    <t>Centro de Desarrollo Municipal</t>
  </si>
  <si>
    <t>Instituto de Educación Media Superior y Superior</t>
  </si>
  <si>
    <t>Centros de Conciliación Laboral</t>
  </si>
  <si>
    <t>Auditoría Superior de Michoacán</t>
  </si>
  <si>
    <t>Fiscalía General del Estado de Michoacán</t>
  </si>
  <si>
    <t xml:space="preserve">Total </t>
  </si>
  <si>
    <t>Del 1°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</si>
</sst>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1" applyAlignment="1">
      <alignment horizontal="justify" wrapText="1"/>
    </xf>
    <xf numFmtId="4" fontId="1" fillId="0" borderId="0" xfId="1" applyNumberFormat="1" applyAlignment="1">
      <alignment horizontal="justify" wrapText="1"/>
    </xf>
    <xf numFmtId="43" fontId="1" fillId="0" borderId="0" xfId="1" applyNumberFormat="1" applyAlignment="1">
      <alignment horizontal="justify" wrapText="1"/>
    </xf>
    <xf numFmtId="0" fontId="4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center" wrapText="1"/>
    </xf>
    <xf numFmtId="37" fontId="2" fillId="0" borderId="0" xfId="1" applyNumberFormat="1" applyFont="1" applyAlignment="1">
      <alignment horizontal="center" wrapText="1"/>
    </xf>
    <xf numFmtId="37" fontId="3" fillId="2" borderId="0" xfId="1" applyNumberFormat="1" applyFont="1" applyFill="1" applyAlignment="1">
      <alignment horizontal="center" wrapText="1"/>
    </xf>
    <xf numFmtId="37" fontId="4" fillId="2" borderId="0" xfId="1" applyNumberFormat="1" applyFont="1" applyFill="1" applyBorder="1" applyAlignment="1">
      <alignment horizont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justify" vertical="center" wrapText="1"/>
    </xf>
    <xf numFmtId="3" fontId="4" fillId="0" borderId="2" xfId="2" applyNumberFormat="1" applyFont="1" applyFill="1" applyBorder="1" applyAlignment="1">
      <alignment horizontal="justify" wrapText="1"/>
    </xf>
    <xf numFmtId="3" fontId="4" fillId="0" borderId="9" xfId="2" applyNumberFormat="1" applyFont="1" applyFill="1" applyBorder="1" applyAlignment="1">
      <alignment horizontal="justify" wrapText="1"/>
    </xf>
    <xf numFmtId="3" fontId="4" fillId="0" borderId="9" xfId="2" applyNumberFormat="1" applyFont="1" applyFill="1" applyBorder="1" applyAlignment="1">
      <alignment horizontal="left" vertical="center" wrapText="1"/>
    </xf>
    <xf numFmtId="3" fontId="4" fillId="0" borderId="10" xfId="2" applyNumberFormat="1" applyFont="1" applyFill="1" applyBorder="1" applyAlignment="1">
      <alignment horizontal="left" vertical="center" wrapText="1"/>
    </xf>
    <xf numFmtId="3" fontId="4" fillId="0" borderId="9" xfId="3" applyNumberFormat="1" applyFont="1" applyFill="1" applyBorder="1" applyAlignment="1">
      <alignment vertical="center" wrapText="1"/>
    </xf>
    <xf numFmtId="37" fontId="5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right" vertical="center" wrapText="1"/>
    </xf>
    <xf numFmtId="4" fontId="5" fillId="0" borderId="6" xfId="1" applyNumberFormat="1" applyFont="1" applyBorder="1" applyAlignment="1">
      <alignment horizontal="right" vertical="center" wrapText="1"/>
    </xf>
    <xf numFmtId="4" fontId="6" fillId="0" borderId="2" xfId="1" applyNumberFormat="1" applyFont="1" applyBorder="1" applyAlignment="1">
      <alignment horizontal="right" wrapText="1"/>
    </xf>
    <xf numFmtId="4" fontId="6" fillId="0" borderId="9" xfId="1" applyNumberFormat="1" applyFont="1" applyBorder="1" applyAlignment="1">
      <alignment horizontal="right" wrapText="1"/>
    </xf>
    <xf numFmtId="4" fontId="6" fillId="0" borderId="10" xfId="1" applyNumberFormat="1" applyFont="1" applyBorder="1" applyAlignment="1">
      <alignment horizontal="right" wrapText="1"/>
    </xf>
    <xf numFmtId="0" fontId="5" fillId="0" borderId="6" xfId="1" applyFont="1" applyBorder="1" applyAlignment="1">
      <alignment horizontal="center" vertical="center" wrapText="1"/>
    </xf>
    <xf numFmtId="4" fontId="6" fillId="0" borderId="3" xfId="1" applyNumberFormat="1" applyFont="1" applyBorder="1" applyAlignment="1">
      <alignment horizontal="right" wrapText="1"/>
    </xf>
    <xf numFmtId="4" fontId="6" fillId="0" borderId="11" xfId="1" applyNumberFormat="1" applyFont="1" applyBorder="1" applyAlignment="1">
      <alignment horizontal="right" wrapText="1"/>
    </xf>
    <xf numFmtId="4" fontId="6" fillId="0" borderId="12" xfId="1" applyNumberFormat="1" applyFont="1" applyBorder="1" applyAlignment="1">
      <alignment horizontal="right" wrapText="1"/>
    </xf>
  </cellXfs>
  <cellStyles count="4">
    <cellStyle name="Comma 2" xfId="2" xr:uid="{C03A661D-B0A8-4696-BEB3-831765FE21BF}"/>
    <cellStyle name="Millares 2" xfId="3" xr:uid="{EC407359-260F-40F9-9149-7237038D5705}"/>
    <cellStyle name="Normal" xfId="0" builtinId="0"/>
    <cellStyle name="Normal 2" xfId="1" xr:uid="{C171E933-0CCE-47D9-8F51-E679CA5DB4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0</xdr:row>
      <xdr:rowOff>95250</xdr:rowOff>
    </xdr:from>
    <xdr:to>
      <xdr:col>1</xdr:col>
      <xdr:colOff>1384757</xdr:colOff>
      <xdr:row>3</xdr:row>
      <xdr:rowOff>107950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D799CCDA-991B-4220-90A0-CC7988054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1" y="95250"/>
          <a:ext cx="1353006" cy="62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982DD-33AB-4217-A320-B554F07C0BE3}">
  <sheetPr>
    <tabColor rgb="FFFF0000"/>
    <pageSetUpPr fitToPage="1"/>
  </sheetPr>
  <dimension ref="B1:I89"/>
  <sheetViews>
    <sheetView tabSelected="1" zoomScale="150" zoomScaleNormal="15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G88" sqref="B1:G88"/>
    </sheetView>
  </sheetViews>
  <sheetFormatPr defaultColWidth="11.42578125" defaultRowHeight="15" x14ac:dyDescent="0.25"/>
  <cols>
    <col min="1" max="1" width="11.42578125" style="1"/>
    <col min="2" max="2" width="46.85546875" style="1" customWidth="1"/>
    <col min="3" max="3" width="13.7109375" style="1" customWidth="1"/>
    <col min="4" max="4" width="15" style="1" customWidth="1"/>
    <col min="5" max="7" width="13.7109375" style="1" customWidth="1"/>
    <col min="8" max="8" width="0.85546875" style="1" customWidth="1"/>
    <col min="9" max="9" width="14.140625" style="1" bestFit="1" customWidth="1"/>
    <col min="10" max="16384" width="11.42578125" style="1"/>
  </cols>
  <sheetData>
    <row r="1" spans="2:9" ht="18" customHeight="1" x14ac:dyDescent="0.25">
      <c r="B1" s="6" t="s">
        <v>0</v>
      </c>
      <c r="C1" s="6"/>
      <c r="D1" s="6"/>
      <c r="E1" s="6"/>
      <c r="F1" s="6"/>
      <c r="G1" s="6"/>
    </row>
    <row r="2" spans="2:9" ht="15" customHeight="1" x14ac:dyDescent="0.25">
      <c r="B2" s="7" t="s">
        <v>1</v>
      </c>
      <c r="C2" s="7"/>
      <c r="D2" s="7"/>
      <c r="E2" s="7"/>
      <c r="F2" s="7"/>
      <c r="G2" s="7"/>
    </row>
    <row r="3" spans="2:9" ht="15" customHeight="1" x14ac:dyDescent="0.25">
      <c r="B3" s="7" t="s">
        <v>91</v>
      </c>
      <c r="C3" s="7"/>
      <c r="D3" s="7"/>
      <c r="E3" s="7"/>
      <c r="F3" s="7"/>
      <c r="G3" s="7"/>
    </row>
    <row r="4" spans="2:9" ht="15.75" thickBot="1" x14ac:dyDescent="0.3">
      <c r="B4" s="8"/>
      <c r="C4" s="8"/>
      <c r="D4" s="8"/>
      <c r="E4" s="8"/>
      <c r="F4" s="8"/>
      <c r="G4" s="8"/>
    </row>
    <row r="5" spans="2:9" ht="15.75" thickBot="1" x14ac:dyDescent="0.3">
      <c r="B5" s="13" t="s">
        <v>2</v>
      </c>
      <c r="C5" s="9" t="s">
        <v>3</v>
      </c>
      <c r="D5" s="10"/>
      <c r="E5" s="10"/>
      <c r="F5" s="10"/>
      <c r="G5" s="11"/>
    </row>
    <row r="6" spans="2:9" ht="23.25" thickBot="1" x14ac:dyDescent="0.3">
      <c r="B6" s="14"/>
      <c r="C6" s="12" t="s">
        <v>4</v>
      </c>
      <c r="D6" s="12" t="s">
        <v>5</v>
      </c>
      <c r="E6" s="12" t="s">
        <v>6</v>
      </c>
      <c r="F6" s="12" t="s">
        <v>7</v>
      </c>
      <c r="G6" s="27" t="s">
        <v>8</v>
      </c>
    </row>
    <row r="7" spans="2:9" x14ac:dyDescent="0.25">
      <c r="B7" s="16" t="s">
        <v>9</v>
      </c>
      <c r="C7" s="24">
        <v>933992957</v>
      </c>
      <c r="D7" s="24">
        <v>0</v>
      </c>
      <c r="E7" s="25">
        <v>0</v>
      </c>
      <c r="F7" s="25">
        <v>18500000</v>
      </c>
      <c r="G7" s="29">
        <f>C7+D7-E7+F7</f>
        <v>952492957</v>
      </c>
    </row>
    <row r="8" spans="2:9" x14ac:dyDescent="0.25">
      <c r="B8" s="17" t="s">
        <v>10</v>
      </c>
      <c r="C8" s="25">
        <v>1503750378</v>
      </c>
      <c r="D8" s="25">
        <v>20949273.960000001</v>
      </c>
      <c r="E8" s="25">
        <v>0</v>
      </c>
      <c r="F8" s="25">
        <v>0</v>
      </c>
      <c r="G8" s="29">
        <f t="shared" ref="G8:G71" si="0">C8+D8-E8+F8</f>
        <v>1524699651.96</v>
      </c>
    </row>
    <row r="9" spans="2:9" x14ac:dyDescent="0.25">
      <c r="B9" s="17" t="s">
        <v>11</v>
      </c>
      <c r="C9" s="25">
        <v>297061563</v>
      </c>
      <c r="D9" s="25">
        <v>819922.01</v>
      </c>
      <c r="E9" s="25">
        <v>0</v>
      </c>
      <c r="F9" s="25">
        <v>-13307205.309999848</v>
      </c>
      <c r="G9" s="29">
        <f t="shared" si="0"/>
        <v>284574279.70000017</v>
      </c>
    </row>
    <row r="10" spans="2:9" x14ac:dyDescent="0.25">
      <c r="B10" s="17" t="s">
        <v>12</v>
      </c>
      <c r="C10" s="25">
        <v>673569722</v>
      </c>
      <c r="D10" s="25">
        <v>31922449.399999999</v>
      </c>
      <c r="E10" s="25">
        <v>0</v>
      </c>
      <c r="F10" s="25">
        <v>238246654.47000003</v>
      </c>
      <c r="G10" s="29">
        <f t="shared" si="0"/>
        <v>943738825.87</v>
      </c>
    </row>
    <row r="11" spans="2:9" x14ac:dyDescent="0.25">
      <c r="B11" s="17" t="s">
        <v>13</v>
      </c>
      <c r="C11" s="25">
        <v>2036705999</v>
      </c>
      <c r="D11" s="25">
        <v>20534984.039999999</v>
      </c>
      <c r="E11" s="25">
        <v>0</v>
      </c>
      <c r="F11" s="25">
        <v>-22994014.629999939</v>
      </c>
      <c r="G11" s="29">
        <f t="shared" si="0"/>
        <v>2034246968.4100001</v>
      </c>
    </row>
    <row r="12" spans="2:9" x14ac:dyDescent="0.25">
      <c r="B12" s="17" t="s">
        <v>14</v>
      </c>
      <c r="C12" s="25">
        <v>1208331118</v>
      </c>
      <c r="D12" s="25">
        <v>737550379.07999992</v>
      </c>
      <c r="E12" s="25">
        <v>134199320.25</v>
      </c>
      <c r="F12" s="25">
        <v>1070491758.9100003</v>
      </c>
      <c r="G12" s="29">
        <f t="shared" si="0"/>
        <v>2882173935.7400002</v>
      </c>
      <c r="I12" s="2"/>
    </row>
    <row r="13" spans="2:9" x14ac:dyDescent="0.25">
      <c r="B13" s="17" t="s">
        <v>15</v>
      </c>
      <c r="C13" s="25">
        <v>630324067</v>
      </c>
      <c r="D13" s="25">
        <v>83572996.539999992</v>
      </c>
      <c r="E13" s="25">
        <v>0</v>
      </c>
      <c r="F13" s="25">
        <v>-198257074.64999986</v>
      </c>
      <c r="G13" s="29">
        <f t="shared" si="0"/>
        <v>515639988.8900001</v>
      </c>
    </row>
    <row r="14" spans="2:9" x14ac:dyDescent="0.25">
      <c r="B14" s="17" t="s">
        <v>16</v>
      </c>
      <c r="C14" s="25">
        <v>175734142</v>
      </c>
      <c r="D14" s="25">
        <v>24110943.110000003</v>
      </c>
      <c r="E14" s="25">
        <v>0</v>
      </c>
      <c r="F14" s="25">
        <v>-17604448.809999991</v>
      </c>
      <c r="G14" s="29">
        <f t="shared" si="0"/>
        <v>182240636.30000001</v>
      </c>
    </row>
    <row r="15" spans="2:9" x14ac:dyDescent="0.25">
      <c r="B15" s="17" t="s">
        <v>17</v>
      </c>
      <c r="C15" s="25">
        <v>210996909</v>
      </c>
      <c r="D15" s="25">
        <v>12004794.379999999</v>
      </c>
      <c r="E15" s="25">
        <v>0</v>
      </c>
      <c r="F15" s="25">
        <v>34180444.76000002</v>
      </c>
      <c r="G15" s="29">
        <f t="shared" si="0"/>
        <v>257182148.14000002</v>
      </c>
    </row>
    <row r="16" spans="2:9" x14ac:dyDescent="0.25">
      <c r="B16" s="17" t="s">
        <v>18</v>
      </c>
      <c r="C16" s="25">
        <v>26795475023</v>
      </c>
      <c r="D16" s="25">
        <v>4442453013.8599997</v>
      </c>
      <c r="E16" s="25">
        <v>0</v>
      </c>
      <c r="F16" s="25">
        <v>-1140238848.0199969</v>
      </c>
      <c r="G16" s="29">
        <f t="shared" si="0"/>
        <v>30097689188.840004</v>
      </c>
    </row>
    <row r="17" spans="2:9" x14ac:dyDescent="0.25">
      <c r="B17" s="17" t="s">
        <v>19</v>
      </c>
      <c r="C17" s="25">
        <v>39999112</v>
      </c>
      <c r="D17" s="25">
        <v>386139.42</v>
      </c>
      <c r="E17" s="25">
        <v>0</v>
      </c>
      <c r="F17" s="25">
        <v>-9152958.459999999</v>
      </c>
      <c r="G17" s="29">
        <f t="shared" si="0"/>
        <v>31232292.960000001</v>
      </c>
    </row>
    <row r="18" spans="2:9" x14ac:dyDescent="0.25">
      <c r="B18" s="17" t="s">
        <v>20</v>
      </c>
      <c r="C18" s="25">
        <v>3545214081</v>
      </c>
      <c r="D18" s="25">
        <v>2727312.54</v>
      </c>
      <c r="E18" s="25">
        <v>0</v>
      </c>
      <c r="F18" s="25">
        <v>-210736312.59999964</v>
      </c>
      <c r="G18" s="29">
        <f t="shared" si="0"/>
        <v>3337205080.9400005</v>
      </c>
    </row>
    <row r="19" spans="2:9" x14ac:dyDescent="0.25">
      <c r="B19" s="17" t="s">
        <v>21</v>
      </c>
      <c r="C19" s="25">
        <v>9404654781</v>
      </c>
      <c r="D19" s="25">
        <v>186934396.06</v>
      </c>
      <c r="E19" s="25">
        <v>0</v>
      </c>
      <c r="F19" s="25">
        <v>187081893.49999976</v>
      </c>
      <c r="G19" s="29">
        <f t="shared" si="0"/>
        <v>9778671070.5599995</v>
      </c>
    </row>
    <row r="20" spans="2:9" x14ac:dyDescent="0.25">
      <c r="B20" s="17" t="s">
        <v>22</v>
      </c>
      <c r="C20" s="25">
        <v>140013925</v>
      </c>
      <c r="D20" s="25">
        <v>227464.32000000001</v>
      </c>
      <c r="E20" s="25">
        <v>0</v>
      </c>
      <c r="F20" s="25">
        <v>-6154087.2099999888</v>
      </c>
      <c r="G20" s="29">
        <f t="shared" si="0"/>
        <v>134087302.11</v>
      </c>
    </row>
    <row r="21" spans="2:9" x14ac:dyDescent="0.25">
      <c r="B21" s="17" t="s">
        <v>23</v>
      </c>
      <c r="C21" s="25">
        <v>270329693</v>
      </c>
      <c r="D21" s="25">
        <v>261516.1</v>
      </c>
      <c r="E21" s="25">
        <v>0</v>
      </c>
      <c r="F21" s="25">
        <v>-81623476.049999967</v>
      </c>
      <c r="G21" s="29">
        <f t="shared" si="0"/>
        <v>188967733.05000007</v>
      </c>
    </row>
    <row r="22" spans="2:9" x14ac:dyDescent="0.25">
      <c r="B22" s="17" t="s">
        <v>24</v>
      </c>
      <c r="C22" s="25">
        <v>214452708</v>
      </c>
      <c r="D22" s="25">
        <v>4457042.99</v>
      </c>
      <c r="E22" s="25">
        <v>0</v>
      </c>
      <c r="F22" s="25">
        <v>6564489.6299999859</v>
      </c>
      <c r="G22" s="29">
        <f t="shared" si="0"/>
        <v>225474240.62</v>
      </c>
    </row>
    <row r="23" spans="2:9" x14ac:dyDescent="0.25">
      <c r="B23" s="17" t="s">
        <v>25</v>
      </c>
      <c r="C23" s="25">
        <v>1013494433</v>
      </c>
      <c r="D23" s="25">
        <v>36547852.380000003</v>
      </c>
      <c r="E23" s="25">
        <v>0</v>
      </c>
      <c r="F23" s="25">
        <v>-58724719.550000012</v>
      </c>
      <c r="G23" s="29">
        <f t="shared" si="0"/>
        <v>991317565.82999992</v>
      </c>
    </row>
    <row r="24" spans="2:9" x14ac:dyDescent="0.25">
      <c r="B24" s="17" t="s">
        <v>26</v>
      </c>
      <c r="C24" s="25">
        <v>14391647941</v>
      </c>
      <c r="D24" s="25">
        <v>254599618.33000001</v>
      </c>
      <c r="E24" s="25">
        <v>20740158</v>
      </c>
      <c r="F24" s="25">
        <v>-6</v>
      </c>
      <c r="G24" s="29">
        <f t="shared" si="0"/>
        <v>14625507395.33</v>
      </c>
    </row>
    <row r="25" spans="2:9" x14ac:dyDescent="0.25">
      <c r="B25" s="17" t="s">
        <v>27</v>
      </c>
      <c r="C25" s="25">
        <v>1110886858</v>
      </c>
      <c r="D25" s="25">
        <v>2565679977.3100004</v>
      </c>
      <c r="E25" s="25">
        <v>70000000</v>
      </c>
      <c r="F25" s="25">
        <v>-797855715.83000004</v>
      </c>
      <c r="G25" s="29">
        <f t="shared" si="0"/>
        <v>2808711119.4800005</v>
      </c>
      <c r="I25" s="3"/>
    </row>
    <row r="26" spans="2:9" x14ac:dyDescent="0.25">
      <c r="B26" s="17" t="s">
        <v>28</v>
      </c>
      <c r="C26" s="25">
        <v>2731647897</v>
      </c>
      <c r="D26" s="25">
        <v>0</v>
      </c>
      <c r="E26" s="25">
        <v>19288850</v>
      </c>
      <c r="F26" s="25">
        <v>-428932894.29000044</v>
      </c>
      <c r="G26" s="29">
        <f t="shared" si="0"/>
        <v>2283426152.7099996</v>
      </c>
    </row>
    <row r="27" spans="2:9" x14ac:dyDescent="0.25">
      <c r="B27" s="17" t="s">
        <v>29</v>
      </c>
      <c r="C27" s="25">
        <v>45705060</v>
      </c>
      <c r="D27" s="25">
        <v>258000</v>
      </c>
      <c r="E27" s="25">
        <v>3572.9</v>
      </c>
      <c r="F27" s="25">
        <v>16211352.349999998</v>
      </c>
      <c r="G27" s="29">
        <f t="shared" si="0"/>
        <v>62170839.450000003</v>
      </c>
    </row>
    <row r="28" spans="2:9" x14ac:dyDescent="0.25">
      <c r="B28" s="17" t="s">
        <v>30</v>
      </c>
      <c r="C28" s="25">
        <v>312336220</v>
      </c>
      <c r="D28" s="25">
        <v>158068901.27999994</v>
      </c>
      <c r="E28" s="25">
        <v>1366074.98</v>
      </c>
      <c r="F28" s="25">
        <v>647461981.80000019</v>
      </c>
      <c r="G28" s="29">
        <f t="shared" si="0"/>
        <v>1116501028.1000001</v>
      </c>
    </row>
    <row r="29" spans="2:9" x14ac:dyDescent="0.25">
      <c r="B29" s="18" t="s">
        <v>31</v>
      </c>
      <c r="C29" s="25">
        <v>71496597</v>
      </c>
      <c r="D29" s="25">
        <v>339000</v>
      </c>
      <c r="E29" s="25">
        <v>10680.22</v>
      </c>
      <c r="F29" s="25">
        <v>11738487.060000001</v>
      </c>
      <c r="G29" s="29">
        <f t="shared" si="0"/>
        <v>83563403.840000004</v>
      </c>
    </row>
    <row r="30" spans="2:9" x14ac:dyDescent="0.25">
      <c r="B30" s="18" t="s">
        <v>32</v>
      </c>
      <c r="C30" s="25">
        <v>76371885</v>
      </c>
      <c r="D30" s="25">
        <v>640168.16</v>
      </c>
      <c r="E30" s="25">
        <v>126384.45</v>
      </c>
      <c r="F30" s="25">
        <v>10627281.779999999</v>
      </c>
      <c r="G30" s="29">
        <f t="shared" si="0"/>
        <v>87512950.489999995</v>
      </c>
    </row>
    <row r="31" spans="2:9" x14ac:dyDescent="0.25">
      <c r="B31" s="18" t="s">
        <v>33</v>
      </c>
      <c r="C31" s="25">
        <v>26012549</v>
      </c>
      <c r="D31" s="25">
        <v>157021.24</v>
      </c>
      <c r="E31" s="25">
        <v>0</v>
      </c>
      <c r="F31" s="25">
        <v>1971711.21</v>
      </c>
      <c r="G31" s="29">
        <f t="shared" si="0"/>
        <v>28141281.449999999</v>
      </c>
    </row>
    <row r="32" spans="2:9" x14ac:dyDescent="0.25">
      <c r="B32" s="18" t="s">
        <v>34</v>
      </c>
      <c r="C32" s="25">
        <v>49516661</v>
      </c>
      <c r="D32" s="25">
        <v>5796397.3399999999</v>
      </c>
      <c r="E32" s="25">
        <v>0</v>
      </c>
      <c r="F32" s="25">
        <v>8241506.9399999995</v>
      </c>
      <c r="G32" s="29">
        <f t="shared" si="0"/>
        <v>63554565.280000001</v>
      </c>
    </row>
    <row r="33" spans="2:7" x14ac:dyDescent="0.25">
      <c r="B33" s="18" t="s">
        <v>35</v>
      </c>
      <c r="C33" s="25">
        <v>3326049905</v>
      </c>
      <c r="D33" s="25">
        <v>165824605.13</v>
      </c>
      <c r="E33" s="25">
        <v>9379058</v>
      </c>
      <c r="F33" s="25">
        <v>283625545.19999993</v>
      </c>
      <c r="G33" s="29">
        <f t="shared" si="0"/>
        <v>3766120997.3299999</v>
      </c>
    </row>
    <row r="34" spans="2:7" x14ac:dyDescent="0.25">
      <c r="B34" s="18" t="s">
        <v>36</v>
      </c>
      <c r="C34" s="25">
        <v>959357897</v>
      </c>
      <c r="D34" s="25">
        <v>86436320.719999999</v>
      </c>
      <c r="E34" s="25">
        <v>505911.82</v>
      </c>
      <c r="F34" s="25">
        <v>15982741.25</v>
      </c>
      <c r="G34" s="29">
        <f t="shared" si="0"/>
        <v>1061271047.15</v>
      </c>
    </row>
    <row r="35" spans="2:7" x14ac:dyDescent="0.25">
      <c r="B35" s="18" t="s">
        <v>37</v>
      </c>
      <c r="C35" s="25">
        <v>381039308</v>
      </c>
      <c r="D35" s="25">
        <v>0</v>
      </c>
      <c r="E35" s="25">
        <v>0</v>
      </c>
      <c r="F35" s="25">
        <v>0</v>
      </c>
      <c r="G35" s="29">
        <f t="shared" si="0"/>
        <v>381039308</v>
      </c>
    </row>
    <row r="36" spans="2:7" x14ac:dyDescent="0.25">
      <c r="B36" s="18" t="s">
        <v>38</v>
      </c>
      <c r="C36" s="25">
        <v>88000000</v>
      </c>
      <c r="D36" s="25">
        <v>0</v>
      </c>
      <c r="E36" s="25">
        <v>0</v>
      </c>
      <c r="F36" s="25">
        <v>-0.5</v>
      </c>
      <c r="G36" s="29">
        <f t="shared" si="0"/>
        <v>87999999.5</v>
      </c>
    </row>
    <row r="37" spans="2:7" x14ac:dyDescent="0.25">
      <c r="B37" s="18" t="s">
        <v>39</v>
      </c>
      <c r="C37" s="25">
        <v>118349442</v>
      </c>
      <c r="D37" s="25">
        <v>0</v>
      </c>
      <c r="E37" s="25">
        <v>0</v>
      </c>
      <c r="F37" s="25">
        <v>0</v>
      </c>
      <c r="G37" s="29">
        <f t="shared" si="0"/>
        <v>118349442</v>
      </c>
    </row>
    <row r="38" spans="2:7" x14ac:dyDescent="0.25">
      <c r="B38" s="18" t="s">
        <v>40</v>
      </c>
      <c r="C38" s="25">
        <v>22050454</v>
      </c>
      <c r="D38" s="25">
        <v>0</v>
      </c>
      <c r="E38" s="25">
        <v>0</v>
      </c>
      <c r="F38" s="25">
        <v>2602567.6</v>
      </c>
      <c r="G38" s="29">
        <f t="shared" si="0"/>
        <v>24653021.600000001</v>
      </c>
    </row>
    <row r="39" spans="2:7" ht="22.5" x14ac:dyDescent="0.25">
      <c r="B39" s="18" t="s">
        <v>41</v>
      </c>
      <c r="C39" s="25">
        <v>16165828</v>
      </c>
      <c r="D39" s="25">
        <v>78606.42</v>
      </c>
      <c r="E39" s="25">
        <v>0</v>
      </c>
      <c r="F39" s="25">
        <v>-3958066.1599999997</v>
      </c>
      <c r="G39" s="29">
        <f t="shared" si="0"/>
        <v>12286368.26</v>
      </c>
    </row>
    <row r="40" spans="2:7" x14ac:dyDescent="0.25">
      <c r="B40" s="18" t="s">
        <v>42</v>
      </c>
      <c r="C40" s="25">
        <v>166669164</v>
      </c>
      <c r="D40" s="25">
        <v>0</v>
      </c>
      <c r="E40" s="25">
        <v>0</v>
      </c>
      <c r="F40" s="25">
        <v>58410742.220000006</v>
      </c>
      <c r="G40" s="29">
        <f t="shared" si="0"/>
        <v>225079906.22</v>
      </c>
    </row>
    <row r="41" spans="2:7" x14ac:dyDescent="0.25">
      <c r="B41" s="18" t="s">
        <v>43</v>
      </c>
      <c r="C41" s="25">
        <v>35299652</v>
      </c>
      <c r="D41" s="25">
        <v>193722.47</v>
      </c>
      <c r="E41" s="25">
        <v>0</v>
      </c>
      <c r="F41" s="25">
        <v>3039587.1800000016</v>
      </c>
      <c r="G41" s="29">
        <f t="shared" si="0"/>
        <v>38532961.649999999</v>
      </c>
    </row>
    <row r="42" spans="2:7" x14ac:dyDescent="0.25">
      <c r="B42" s="18" t="s">
        <v>44</v>
      </c>
      <c r="C42" s="25">
        <v>108004443</v>
      </c>
      <c r="D42" s="25">
        <v>2775533.7800000003</v>
      </c>
      <c r="E42" s="25">
        <v>598741.15</v>
      </c>
      <c r="F42" s="25">
        <v>29960669.869999994</v>
      </c>
      <c r="G42" s="29">
        <f t="shared" si="0"/>
        <v>140141905.5</v>
      </c>
    </row>
    <row r="43" spans="2:7" x14ac:dyDescent="0.25">
      <c r="B43" s="19" t="s">
        <v>45</v>
      </c>
      <c r="C43" s="26">
        <v>57811355</v>
      </c>
      <c r="D43" s="26">
        <v>388254.9</v>
      </c>
      <c r="E43" s="26">
        <v>0</v>
      </c>
      <c r="F43" s="26">
        <v>23199616.070000004</v>
      </c>
      <c r="G43" s="30">
        <f t="shared" si="0"/>
        <v>81399225.969999999</v>
      </c>
    </row>
    <row r="44" spans="2:7" x14ac:dyDescent="0.25">
      <c r="B44" s="18" t="s">
        <v>46</v>
      </c>
      <c r="C44" s="25">
        <v>1313616400</v>
      </c>
      <c r="D44" s="25">
        <v>49894780.5</v>
      </c>
      <c r="E44" s="25">
        <v>0</v>
      </c>
      <c r="F44" s="25">
        <v>128534881.25999999</v>
      </c>
      <c r="G44" s="29">
        <f t="shared" si="0"/>
        <v>1492046061.76</v>
      </c>
    </row>
    <row r="45" spans="2:7" ht="22.5" x14ac:dyDescent="0.25">
      <c r="B45" s="18" t="s">
        <v>47</v>
      </c>
      <c r="C45" s="25">
        <v>310559057</v>
      </c>
      <c r="D45" s="25">
        <v>7528861.2800000003</v>
      </c>
      <c r="E45" s="25">
        <v>0</v>
      </c>
      <c r="F45" s="25">
        <v>60334984.450000003</v>
      </c>
      <c r="G45" s="29">
        <f t="shared" si="0"/>
        <v>378422902.72999996</v>
      </c>
    </row>
    <row r="46" spans="2:7" x14ac:dyDescent="0.25">
      <c r="B46" s="18" t="s">
        <v>48</v>
      </c>
      <c r="C46" s="25">
        <v>62238130</v>
      </c>
      <c r="D46" s="25">
        <v>16250015.710000001</v>
      </c>
      <c r="E46" s="25">
        <v>148909</v>
      </c>
      <c r="F46" s="25">
        <v>29919042.280000012</v>
      </c>
      <c r="G46" s="29">
        <f t="shared" si="0"/>
        <v>108258278.99000002</v>
      </c>
    </row>
    <row r="47" spans="2:7" ht="22.5" x14ac:dyDescent="0.25">
      <c r="B47" s="18" t="s">
        <v>49</v>
      </c>
      <c r="C47" s="25">
        <v>1109529852</v>
      </c>
      <c r="D47" s="25">
        <v>18025836.5</v>
      </c>
      <c r="E47" s="25">
        <v>53598787</v>
      </c>
      <c r="F47" s="25">
        <v>85903252.139999986</v>
      </c>
      <c r="G47" s="29">
        <f t="shared" si="0"/>
        <v>1159860153.6399999</v>
      </c>
    </row>
    <row r="48" spans="2:7" ht="22.5" x14ac:dyDescent="0.25">
      <c r="B48" s="18" t="s">
        <v>50</v>
      </c>
      <c r="C48" s="25">
        <v>217139889</v>
      </c>
      <c r="D48" s="25">
        <v>6085767.5999999996</v>
      </c>
      <c r="E48" s="25">
        <v>2822247</v>
      </c>
      <c r="F48" s="25">
        <v>60507717.210000008</v>
      </c>
      <c r="G48" s="29">
        <f t="shared" si="0"/>
        <v>280911126.81</v>
      </c>
    </row>
    <row r="49" spans="2:7" ht="22.5" x14ac:dyDescent="0.25">
      <c r="B49" s="18" t="s">
        <v>51</v>
      </c>
      <c r="C49" s="25">
        <v>779022235</v>
      </c>
      <c r="D49" s="25">
        <v>34578299.670000002</v>
      </c>
      <c r="E49" s="25">
        <v>48899808.869999997</v>
      </c>
      <c r="F49" s="25">
        <v>-601866810.37000012</v>
      </c>
      <c r="G49" s="29">
        <f t="shared" si="0"/>
        <v>162833915.42999983</v>
      </c>
    </row>
    <row r="50" spans="2:7" x14ac:dyDescent="0.25">
      <c r="B50" s="18" t="s">
        <v>52</v>
      </c>
      <c r="C50" s="25">
        <v>85151690</v>
      </c>
      <c r="D50" s="25">
        <v>2342680</v>
      </c>
      <c r="E50" s="25">
        <v>1171340</v>
      </c>
      <c r="F50" s="25">
        <v>1171340</v>
      </c>
      <c r="G50" s="29">
        <f t="shared" si="0"/>
        <v>87494370</v>
      </c>
    </row>
    <row r="51" spans="2:7" ht="22.5" x14ac:dyDescent="0.25">
      <c r="B51" s="18" t="s">
        <v>53</v>
      </c>
      <c r="C51" s="25">
        <v>28166977</v>
      </c>
      <c r="D51" s="25">
        <v>0</v>
      </c>
      <c r="E51" s="25">
        <v>0</v>
      </c>
      <c r="F51" s="25">
        <v>-3115969.3899999997</v>
      </c>
      <c r="G51" s="29">
        <f t="shared" si="0"/>
        <v>25051007.609999999</v>
      </c>
    </row>
    <row r="52" spans="2:7" x14ac:dyDescent="0.25">
      <c r="B52" s="18" t="s">
        <v>54</v>
      </c>
      <c r="C52" s="25">
        <v>41534812</v>
      </c>
      <c r="D52" s="25">
        <v>8091915.0099999998</v>
      </c>
      <c r="E52" s="25">
        <v>1785405.9900000002</v>
      </c>
      <c r="F52" s="25">
        <v>22986051.250000004</v>
      </c>
      <c r="G52" s="29">
        <f t="shared" si="0"/>
        <v>70827372.269999996</v>
      </c>
    </row>
    <row r="53" spans="2:7" x14ac:dyDescent="0.25">
      <c r="B53" s="18" t="s">
        <v>55</v>
      </c>
      <c r="C53" s="25">
        <v>21101612</v>
      </c>
      <c r="D53" s="25">
        <v>511561.41000000003</v>
      </c>
      <c r="E53" s="25">
        <v>0</v>
      </c>
      <c r="F53" s="25">
        <v>-1551173.3700000003</v>
      </c>
      <c r="G53" s="29">
        <f t="shared" si="0"/>
        <v>20062000.039999999</v>
      </c>
    </row>
    <row r="54" spans="2:7" x14ac:dyDescent="0.25">
      <c r="B54" s="18" t="s">
        <v>56</v>
      </c>
      <c r="C54" s="25">
        <v>4793953</v>
      </c>
      <c r="D54" s="25">
        <v>0</v>
      </c>
      <c r="E54" s="25">
        <v>0</v>
      </c>
      <c r="F54" s="25">
        <v>0</v>
      </c>
      <c r="G54" s="29">
        <f t="shared" si="0"/>
        <v>4793953</v>
      </c>
    </row>
    <row r="55" spans="2:7" x14ac:dyDescent="0.25">
      <c r="B55" s="18" t="s">
        <v>57</v>
      </c>
      <c r="C55" s="25">
        <v>67884431</v>
      </c>
      <c r="D55" s="25">
        <v>513445.28</v>
      </c>
      <c r="E55" s="25">
        <v>0</v>
      </c>
      <c r="F55" s="25">
        <v>1910588.5000000023</v>
      </c>
      <c r="G55" s="29">
        <f t="shared" si="0"/>
        <v>70308464.780000001</v>
      </c>
    </row>
    <row r="56" spans="2:7" x14ac:dyDescent="0.25">
      <c r="B56" s="18" t="s">
        <v>58</v>
      </c>
      <c r="C56" s="25">
        <v>57958994</v>
      </c>
      <c r="D56" s="25">
        <v>427915.58999999997</v>
      </c>
      <c r="E56" s="25">
        <v>0</v>
      </c>
      <c r="F56" s="25">
        <v>2914799.5200000005</v>
      </c>
      <c r="G56" s="29">
        <f t="shared" si="0"/>
        <v>61301709.110000007</v>
      </c>
    </row>
    <row r="57" spans="2:7" ht="22.5" x14ac:dyDescent="0.25">
      <c r="B57" s="18" t="s">
        <v>59</v>
      </c>
      <c r="C57" s="25">
        <v>10088829</v>
      </c>
      <c r="D57" s="25">
        <v>45292.86</v>
      </c>
      <c r="E57" s="25">
        <v>0</v>
      </c>
      <c r="F57" s="25">
        <v>3858198.22</v>
      </c>
      <c r="G57" s="29">
        <f t="shared" si="0"/>
        <v>13992320.08</v>
      </c>
    </row>
    <row r="58" spans="2:7" x14ac:dyDescent="0.25">
      <c r="B58" s="18" t="s">
        <v>60</v>
      </c>
      <c r="C58" s="25">
        <v>98971944</v>
      </c>
      <c r="D58" s="25">
        <v>64824.63</v>
      </c>
      <c r="E58" s="25">
        <v>0</v>
      </c>
      <c r="F58" s="25">
        <v>233200.06000000093</v>
      </c>
      <c r="G58" s="29">
        <f t="shared" si="0"/>
        <v>99269968.689999998</v>
      </c>
    </row>
    <row r="59" spans="2:7" x14ac:dyDescent="0.25">
      <c r="B59" s="18" t="s">
        <v>61</v>
      </c>
      <c r="C59" s="25">
        <v>24110433</v>
      </c>
      <c r="D59" s="25">
        <v>91097.1</v>
      </c>
      <c r="E59" s="25">
        <v>0</v>
      </c>
      <c r="F59" s="25">
        <v>128324.64999999956</v>
      </c>
      <c r="G59" s="29">
        <f t="shared" si="0"/>
        <v>24329854.75</v>
      </c>
    </row>
    <row r="60" spans="2:7" ht="22.5" x14ac:dyDescent="0.25">
      <c r="B60" s="18" t="s">
        <v>62</v>
      </c>
      <c r="C60" s="25">
        <v>43000600</v>
      </c>
      <c r="D60" s="25">
        <v>0</v>
      </c>
      <c r="E60" s="25">
        <v>0</v>
      </c>
      <c r="F60" s="25">
        <v>0</v>
      </c>
      <c r="G60" s="29">
        <f t="shared" si="0"/>
        <v>43000600</v>
      </c>
    </row>
    <row r="61" spans="2:7" x14ac:dyDescent="0.25">
      <c r="B61" s="18" t="s">
        <v>63</v>
      </c>
      <c r="C61" s="25">
        <v>51154414</v>
      </c>
      <c r="D61" s="25">
        <v>275508.98</v>
      </c>
      <c r="E61" s="25">
        <v>0</v>
      </c>
      <c r="F61" s="25">
        <v>9108751.4800000023</v>
      </c>
      <c r="G61" s="29">
        <f t="shared" si="0"/>
        <v>60538674.460000001</v>
      </c>
    </row>
    <row r="62" spans="2:7" x14ac:dyDescent="0.25">
      <c r="B62" s="18" t="s">
        <v>64</v>
      </c>
      <c r="C62" s="25">
        <v>179227411</v>
      </c>
      <c r="D62" s="25">
        <v>160877067.59999999</v>
      </c>
      <c r="E62" s="25">
        <v>19471.61</v>
      </c>
      <c r="F62" s="25">
        <v>18864499.52</v>
      </c>
      <c r="G62" s="29">
        <f t="shared" si="0"/>
        <v>358949506.50999999</v>
      </c>
    </row>
    <row r="63" spans="2:7" x14ac:dyDescent="0.25">
      <c r="B63" s="18" t="s">
        <v>65</v>
      </c>
      <c r="C63" s="25">
        <v>24461741</v>
      </c>
      <c r="D63" s="25">
        <v>279818.71000000002</v>
      </c>
      <c r="E63" s="25">
        <v>89858.82</v>
      </c>
      <c r="F63" s="25">
        <v>481913.85000000021</v>
      </c>
      <c r="G63" s="29">
        <f t="shared" si="0"/>
        <v>25133614.740000002</v>
      </c>
    </row>
    <row r="64" spans="2:7" x14ac:dyDescent="0.25">
      <c r="B64" s="18" t="s">
        <v>66</v>
      </c>
      <c r="C64" s="25">
        <v>8861722</v>
      </c>
      <c r="D64" s="25">
        <v>2536637</v>
      </c>
      <c r="E64" s="25">
        <v>0</v>
      </c>
      <c r="F64" s="25">
        <v>2536637</v>
      </c>
      <c r="G64" s="29">
        <f t="shared" si="0"/>
        <v>13934996</v>
      </c>
    </row>
    <row r="65" spans="2:7" x14ac:dyDescent="0.25">
      <c r="B65" s="18" t="s">
        <v>67</v>
      </c>
      <c r="C65" s="25">
        <v>8317882</v>
      </c>
      <c r="D65" s="25">
        <v>3867076</v>
      </c>
      <c r="E65" s="25">
        <v>0</v>
      </c>
      <c r="F65" s="25">
        <v>3830529</v>
      </c>
      <c r="G65" s="29">
        <f t="shared" si="0"/>
        <v>16015487</v>
      </c>
    </row>
    <row r="66" spans="2:7" x14ac:dyDescent="0.25">
      <c r="B66" s="18" t="s">
        <v>68</v>
      </c>
      <c r="C66" s="25">
        <v>102171975</v>
      </c>
      <c r="D66" s="25">
        <v>7821562.7199999997</v>
      </c>
      <c r="E66" s="25">
        <v>2681130.4900000002</v>
      </c>
      <c r="F66" s="25">
        <v>9590568.6999999974</v>
      </c>
      <c r="G66" s="29">
        <f t="shared" si="0"/>
        <v>116902975.93000001</v>
      </c>
    </row>
    <row r="67" spans="2:7" ht="22.5" x14ac:dyDescent="0.25">
      <c r="B67" s="20" t="s">
        <v>69</v>
      </c>
      <c r="C67" s="25">
        <v>32713756</v>
      </c>
      <c r="D67" s="25">
        <v>162000</v>
      </c>
      <c r="E67" s="25">
        <v>8551.6</v>
      </c>
      <c r="F67" s="25">
        <v>1910423.9200000009</v>
      </c>
      <c r="G67" s="29">
        <f t="shared" si="0"/>
        <v>34777628.32</v>
      </c>
    </row>
    <row r="68" spans="2:7" x14ac:dyDescent="0.25">
      <c r="B68" s="18" t="s">
        <v>70</v>
      </c>
      <c r="C68" s="25">
        <v>49957432</v>
      </c>
      <c r="D68" s="25">
        <v>0</v>
      </c>
      <c r="E68" s="25">
        <v>0</v>
      </c>
      <c r="F68" s="25">
        <v>4213933.68</v>
      </c>
      <c r="G68" s="29">
        <f t="shared" si="0"/>
        <v>54171365.68</v>
      </c>
    </row>
    <row r="69" spans="2:7" ht="22.5" x14ac:dyDescent="0.25">
      <c r="B69" s="18" t="s">
        <v>71</v>
      </c>
      <c r="C69" s="25">
        <v>30721109</v>
      </c>
      <c r="D69" s="25">
        <v>0</v>
      </c>
      <c r="E69" s="25">
        <v>0</v>
      </c>
      <c r="F69" s="25">
        <v>-579287.19000000029</v>
      </c>
      <c r="G69" s="29">
        <f t="shared" si="0"/>
        <v>30141821.809999999</v>
      </c>
    </row>
    <row r="70" spans="2:7" ht="22.5" x14ac:dyDescent="0.25">
      <c r="B70" s="18" t="s">
        <v>72</v>
      </c>
      <c r="C70" s="25">
        <v>58049507</v>
      </c>
      <c r="D70" s="25">
        <v>393040.02</v>
      </c>
      <c r="E70" s="25">
        <v>0</v>
      </c>
      <c r="F70" s="25">
        <v>-2479196.0199999996</v>
      </c>
      <c r="G70" s="29">
        <f t="shared" si="0"/>
        <v>55963351</v>
      </c>
    </row>
    <row r="71" spans="2:7" x14ac:dyDescent="0.25">
      <c r="B71" s="18" t="s">
        <v>73</v>
      </c>
      <c r="C71" s="25">
        <v>32336831</v>
      </c>
      <c r="D71" s="25">
        <v>103457.61</v>
      </c>
      <c r="E71" s="25">
        <v>13960.78</v>
      </c>
      <c r="F71" s="25">
        <v>25159.929999999062</v>
      </c>
      <c r="G71" s="29">
        <f t="shared" si="0"/>
        <v>32451487.759999998</v>
      </c>
    </row>
    <row r="72" spans="2:7" ht="22.5" x14ac:dyDescent="0.25">
      <c r="B72" s="18" t="s">
        <v>74</v>
      </c>
      <c r="C72" s="25">
        <v>64586826</v>
      </c>
      <c r="D72" s="25">
        <v>38030842.409999996</v>
      </c>
      <c r="E72" s="25">
        <v>0</v>
      </c>
      <c r="F72" s="25">
        <v>-19620432.030000001</v>
      </c>
      <c r="G72" s="29">
        <f t="shared" ref="G72:G87" si="1">C72+D72-E72+F72</f>
        <v>82997236.379999995</v>
      </c>
    </row>
    <row r="73" spans="2:7" ht="22.5" x14ac:dyDescent="0.25">
      <c r="B73" s="19" t="s">
        <v>75</v>
      </c>
      <c r="C73" s="26">
        <v>9091760</v>
      </c>
      <c r="D73" s="26">
        <v>22870000</v>
      </c>
      <c r="E73" s="26">
        <v>0</v>
      </c>
      <c r="F73" s="26">
        <v>287332.29999999993</v>
      </c>
      <c r="G73" s="30">
        <f t="shared" si="1"/>
        <v>32249092.300000001</v>
      </c>
    </row>
    <row r="74" spans="2:7" ht="22.5" x14ac:dyDescent="0.25">
      <c r="B74" s="20" t="s">
        <v>76</v>
      </c>
      <c r="C74" s="25">
        <v>7095747</v>
      </c>
      <c r="D74" s="25">
        <v>0</v>
      </c>
      <c r="E74" s="25">
        <v>0</v>
      </c>
      <c r="F74" s="25">
        <v>-887737.77999999956</v>
      </c>
      <c r="G74" s="29">
        <f t="shared" si="1"/>
        <v>6208009.2200000007</v>
      </c>
    </row>
    <row r="75" spans="2:7" ht="22.5" x14ac:dyDescent="0.25">
      <c r="B75" s="20" t="s">
        <v>77</v>
      </c>
      <c r="C75" s="25">
        <v>8767301</v>
      </c>
      <c r="D75" s="25">
        <v>34170.44</v>
      </c>
      <c r="E75" s="25">
        <v>0</v>
      </c>
      <c r="F75" s="25">
        <v>4811405.9499999993</v>
      </c>
      <c r="G75" s="29">
        <f t="shared" si="1"/>
        <v>13612877.389999999</v>
      </c>
    </row>
    <row r="76" spans="2:7" ht="22.5" x14ac:dyDescent="0.25">
      <c r="B76" s="20" t="s">
        <v>78</v>
      </c>
      <c r="C76" s="25">
        <v>1404973043</v>
      </c>
      <c r="D76" s="25">
        <v>2161536.0499999998</v>
      </c>
      <c r="E76" s="25">
        <v>0</v>
      </c>
      <c r="F76" s="25">
        <v>89504588.570000052</v>
      </c>
      <c r="G76" s="29">
        <f t="shared" si="1"/>
        <v>1496639167.6199999</v>
      </c>
    </row>
    <row r="77" spans="2:7" x14ac:dyDescent="0.25">
      <c r="B77" s="20" t="s">
        <v>79</v>
      </c>
      <c r="C77" s="25">
        <v>8272730</v>
      </c>
      <c r="D77" s="25">
        <v>851899</v>
      </c>
      <c r="E77" s="25">
        <v>0</v>
      </c>
      <c r="F77" s="25">
        <v>851899</v>
      </c>
      <c r="G77" s="29">
        <f t="shared" si="1"/>
        <v>9976528</v>
      </c>
    </row>
    <row r="78" spans="2:7" x14ac:dyDescent="0.25">
      <c r="B78" s="20" t="s">
        <v>80</v>
      </c>
      <c r="C78" s="25">
        <v>20776878</v>
      </c>
      <c r="D78" s="25">
        <v>0</v>
      </c>
      <c r="E78" s="25">
        <v>0</v>
      </c>
      <c r="F78" s="25">
        <v>0</v>
      </c>
      <c r="G78" s="29">
        <f t="shared" si="1"/>
        <v>20776878</v>
      </c>
    </row>
    <row r="79" spans="2:7" x14ac:dyDescent="0.25">
      <c r="B79" s="20" t="s">
        <v>81</v>
      </c>
      <c r="C79" s="25">
        <v>3762850</v>
      </c>
      <c r="D79" s="25">
        <v>0</v>
      </c>
      <c r="E79" s="25">
        <v>0</v>
      </c>
      <c r="F79" s="25">
        <v>-2386476.6799999997</v>
      </c>
      <c r="G79" s="29">
        <f t="shared" si="1"/>
        <v>1376373.3200000003</v>
      </c>
    </row>
    <row r="80" spans="2:7" ht="22.5" x14ac:dyDescent="0.25">
      <c r="B80" s="20" t="s">
        <v>82</v>
      </c>
      <c r="C80" s="25">
        <v>143795239</v>
      </c>
      <c r="D80" s="25">
        <v>3959034.33</v>
      </c>
      <c r="E80" s="25">
        <v>0</v>
      </c>
      <c r="F80" s="25">
        <v>25554219.540000007</v>
      </c>
      <c r="G80" s="29">
        <f t="shared" si="1"/>
        <v>173308492.87</v>
      </c>
    </row>
    <row r="81" spans="2:7" x14ac:dyDescent="0.25">
      <c r="B81" s="20" t="s">
        <v>83</v>
      </c>
      <c r="C81" s="25">
        <v>92636344</v>
      </c>
      <c r="D81" s="25">
        <v>587900.30000000005</v>
      </c>
      <c r="E81" s="25">
        <v>0</v>
      </c>
      <c r="F81" s="25">
        <v>-8197160.7499999888</v>
      </c>
      <c r="G81" s="29">
        <f t="shared" si="1"/>
        <v>85027083.550000012</v>
      </c>
    </row>
    <row r="82" spans="2:7" x14ac:dyDescent="0.25">
      <c r="B82" s="20" t="s">
        <v>84</v>
      </c>
      <c r="C82" s="25">
        <v>69130434</v>
      </c>
      <c r="D82" s="25">
        <v>276017.90000000002</v>
      </c>
      <c r="E82" s="25">
        <v>0</v>
      </c>
      <c r="F82" s="25">
        <v>5417.5799999957671</v>
      </c>
      <c r="G82" s="29">
        <f t="shared" si="1"/>
        <v>69411869.480000004</v>
      </c>
    </row>
    <row r="83" spans="2:7" x14ac:dyDescent="0.25">
      <c r="B83" s="20" t="s">
        <v>85</v>
      </c>
      <c r="C83" s="25">
        <v>0</v>
      </c>
      <c r="D83" s="25">
        <v>0</v>
      </c>
      <c r="E83" s="25">
        <v>0</v>
      </c>
      <c r="F83" s="25">
        <v>4730910.3899999997</v>
      </c>
      <c r="G83" s="29">
        <f t="shared" si="1"/>
        <v>4730910.3899999997</v>
      </c>
    </row>
    <row r="84" spans="2:7" x14ac:dyDescent="0.25">
      <c r="B84" s="20" t="s">
        <v>86</v>
      </c>
      <c r="C84" s="25">
        <v>0</v>
      </c>
      <c r="D84" s="25">
        <v>12571021</v>
      </c>
      <c r="E84" s="25">
        <v>0</v>
      </c>
      <c r="F84" s="25">
        <v>364593746.11000007</v>
      </c>
      <c r="G84" s="29">
        <f t="shared" si="1"/>
        <v>377164767.11000007</v>
      </c>
    </row>
    <row r="85" spans="2:7" x14ac:dyDescent="0.25">
      <c r="B85" s="20" t="s">
        <v>87</v>
      </c>
      <c r="C85" s="25">
        <v>0</v>
      </c>
      <c r="D85" s="25">
        <v>0</v>
      </c>
      <c r="E85" s="25">
        <v>0</v>
      </c>
      <c r="F85" s="25">
        <v>7780723.79</v>
      </c>
      <c r="G85" s="29">
        <f t="shared" si="1"/>
        <v>7780723.79</v>
      </c>
    </row>
    <row r="86" spans="2:7" x14ac:dyDescent="0.25">
      <c r="B86" s="20" t="s">
        <v>88</v>
      </c>
      <c r="C86" s="25">
        <v>202585432</v>
      </c>
      <c r="D86" s="25">
        <v>0</v>
      </c>
      <c r="E86" s="25">
        <v>0</v>
      </c>
      <c r="F86" s="25">
        <v>0</v>
      </c>
      <c r="G86" s="29">
        <f t="shared" si="1"/>
        <v>202585432</v>
      </c>
    </row>
    <row r="87" spans="2:7" ht="15.75" thickBot="1" x14ac:dyDescent="0.3">
      <c r="B87" s="20" t="s">
        <v>89</v>
      </c>
      <c r="C87" s="25">
        <v>1469249998</v>
      </c>
      <c r="D87" s="25">
        <v>0</v>
      </c>
      <c r="E87" s="28">
        <v>0</v>
      </c>
      <c r="F87" s="25">
        <v>15000000</v>
      </c>
      <c r="G87" s="29">
        <f t="shared" si="1"/>
        <v>1484249998</v>
      </c>
    </row>
    <row r="88" spans="2:7" ht="15.75" thickBot="1" x14ac:dyDescent="0.3">
      <c r="B88" s="21" t="s">
        <v>90</v>
      </c>
      <c r="C88" s="22">
        <f>SUM(C7:C87)</f>
        <v>81546087927</v>
      </c>
      <c r="D88" s="22">
        <f t="shared" ref="D88:G88" si="2">SUM(D7:D87)</f>
        <v>9248807490.4799957</v>
      </c>
      <c r="E88" s="23">
        <f t="shared" si="2"/>
        <v>367458222.93000001</v>
      </c>
      <c r="F88" s="22">
        <f t="shared" si="2"/>
        <v>3.6135315895080566E-6</v>
      </c>
      <c r="G88" s="23">
        <f t="shared" si="2"/>
        <v>90427437194.549988</v>
      </c>
    </row>
    <row r="89" spans="2:7" x14ac:dyDescent="0.25">
      <c r="B89" s="15"/>
      <c r="C89" s="5"/>
      <c r="D89" s="5"/>
      <c r="E89" s="4"/>
    </row>
  </sheetData>
  <mergeCells count="7">
    <mergeCell ref="B89:D89"/>
    <mergeCell ref="B1:G1"/>
    <mergeCell ref="B2:G2"/>
    <mergeCell ref="B3:G3"/>
    <mergeCell ref="B4:G4"/>
    <mergeCell ref="B5:B6"/>
    <mergeCell ref="C5:G5"/>
  </mergeCells>
  <pageMargins left="0.70866141732283472" right="0.70866141732283472" top="0.74803149606299213" bottom="0.74803149606299213" header="0.31496062992125984" footer="0.31496062992125984"/>
  <pageSetup scale="7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CUADRO </vt:lpstr>
      <vt:lpstr>'CUADRO '!Print_Area</vt:lpstr>
      <vt:lpstr>'CUADRO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Correa</dc:creator>
  <cp:lastModifiedBy>Miguel Correa</cp:lastModifiedBy>
  <cp:lastPrinted>2023-02-10T02:22:12Z</cp:lastPrinted>
  <dcterms:created xsi:type="dcterms:W3CDTF">2023-02-10T02:19:17Z</dcterms:created>
  <dcterms:modified xsi:type="dcterms:W3CDTF">2023-02-10T02:22:18Z</dcterms:modified>
</cp:coreProperties>
</file>